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UX RECURSOS HUMANOS\Desktop\DANIELA\PLAN DE BIENESTAR Y CAPACITACION\2024\PLANES GTH 2024\MODIFICACIONES\"/>
    </mc:Choice>
  </mc:AlternateContent>
  <bookViews>
    <workbookView xWindow="0" yWindow="0" windowWidth="20490" windowHeight="736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J22" i="1" l="1"/>
  <c r="O15" i="1" l="1"/>
  <c r="O21" i="1"/>
  <c r="O20" i="1"/>
  <c r="O19" i="1"/>
  <c r="O18" i="1"/>
  <c r="O17" i="1"/>
  <c r="O16" i="1"/>
  <c r="O14" i="1"/>
  <c r="O13" i="1"/>
  <c r="O12" i="1"/>
  <c r="O22" i="1" s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<sst xmlns="http://schemas.openxmlformats.org/spreadsheetml/2006/main" count="143" uniqueCount="74">
  <si>
    <t>PLAN DE BIENESTAR E INCENTIVOS - 2024</t>
  </si>
  <si>
    <t>ITEM</t>
  </si>
  <si>
    <t>EJE</t>
  </si>
  <si>
    <t xml:space="preserve">PROGRAMA </t>
  </si>
  <si>
    <t xml:space="preserve">ACTIVIDAD </t>
  </si>
  <si>
    <t>META</t>
  </si>
  <si>
    <t xml:space="preserve">UNIDAD DE MEDIDA </t>
  </si>
  <si>
    <t>CAPACITADOR</t>
  </si>
  <si>
    <t xml:space="preserve">MODALIDAD </t>
  </si>
  <si>
    <t>VALOR</t>
  </si>
  <si>
    <t>FECHA PROGRAMACION</t>
  </si>
  <si>
    <t>FECHA DE REALIZACIÓN</t>
  </si>
  <si>
    <t>EVIDENCIA</t>
  </si>
  <si>
    <t>ASISTENTES</t>
  </si>
  <si>
    <t>INDICADOR DE IMPACTO</t>
  </si>
  <si>
    <t xml:space="preserve">PREPENSIONADOS </t>
  </si>
  <si>
    <t>Elaborar el programa de prepensionados del AMB</t>
  </si>
  <si>
    <t xml:space="preserve">Programa elaborado </t>
  </si>
  <si>
    <t xml:space="preserve">Caja de Compensación Familiar Comfenalco Santander </t>
  </si>
  <si>
    <t>Presencial</t>
  </si>
  <si>
    <t>4 trimestre</t>
  </si>
  <si>
    <t xml:space="preserve">Seguimiento a la ejecución de las actividades del programa </t>
  </si>
  <si>
    <t xml:space="preserve">informe de seguimiento de actividades ejecutadas del programa </t>
  </si>
  <si>
    <t>INCENTIVOS NO PECUNIARIOS</t>
  </si>
  <si>
    <t>Encargos</t>
  </si>
  <si>
    <t xml:space="preserve">Funcionarios de Carrera Administrativa </t>
  </si>
  <si>
    <t>AMB</t>
  </si>
  <si>
    <t xml:space="preserve">presencial </t>
  </si>
  <si>
    <t>Reconocimientopor antigüedad en el servicio continuo</t>
  </si>
  <si>
    <t>funcionarios AMB</t>
  </si>
  <si>
    <t xml:space="preserve">EQUILIBRIO PSICOSOCIAL </t>
  </si>
  <si>
    <t>DEPORTE Y RECREACIÓN</t>
  </si>
  <si>
    <t>Celebración del día del funcionario AMB: capacitación en tema específico, coach</t>
  </si>
  <si>
    <t>Funcionarios</t>
  </si>
  <si>
    <t>3 trimestre</t>
  </si>
  <si>
    <t>Torneo deportivo para funcionarios</t>
  </si>
  <si>
    <t xml:space="preserve">Jornada de Integración </t>
  </si>
  <si>
    <t xml:space="preserve">ARTISTICO Y CULTURAL </t>
  </si>
  <si>
    <t xml:space="preserve">Actividades culturales y capacitaciones en artes </t>
  </si>
  <si>
    <t>2 y 4 trimestre</t>
  </si>
  <si>
    <t xml:space="preserve">CALIDAD DE VIDA </t>
  </si>
  <si>
    <t xml:space="preserve">SERVICIO DE ASISTENCIA MÉDICA </t>
  </si>
  <si>
    <t xml:space="preserve">APOYO EXTERNO </t>
  </si>
  <si>
    <t>N/A</t>
  </si>
  <si>
    <t>Todo el año 2024</t>
  </si>
  <si>
    <t>DIA DE LA FAMILIA</t>
  </si>
  <si>
    <t xml:space="preserve">CLIMA ORGANZACIONAL Y CAMBIO CULTURAL </t>
  </si>
  <si>
    <t xml:space="preserve">celebración de amor y amistad </t>
  </si>
  <si>
    <t xml:space="preserve">AMB </t>
  </si>
  <si>
    <t>2 trimestre</t>
  </si>
  <si>
    <t xml:space="preserve">SALUD MENTAL </t>
  </si>
  <si>
    <t xml:space="preserve">SALARIO EMOCIONAL </t>
  </si>
  <si>
    <t>Horarios flexibles</t>
  </si>
  <si>
    <t>dia de permiso por cumpleaños</t>
  </si>
  <si>
    <t>PROMOCIÓN Y PREVENCIÓN</t>
  </si>
  <si>
    <t>SPA Relajación</t>
  </si>
  <si>
    <t>Charla de diabetes</t>
  </si>
  <si>
    <t>charla de hipertensión</t>
  </si>
  <si>
    <t>prevención de sobrepeso y obesidad</t>
  </si>
  <si>
    <t>Fotos, publicidad del dia del genero</t>
  </si>
  <si>
    <t>celebración día del género</t>
  </si>
  <si>
    <t>en gestión secop II</t>
  </si>
  <si>
    <t xml:space="preserve">EN GESTIÓN </t>
  </si>
  <si>
    <t xml:space="preserve">OBSERVACIÓN </t>
  </si>
  <si>
    <t>REALIZADA</t>
  </si>
  <si>
    <t xml:space="preserve">ADMINISTRACIÓN DEL TALENTO HUMANO </t>
  </si>
  <si>
    <t>Permisos de funcionarios en hojas de vida</t>
  </si>
  <si>
    <t>AME</t>
  </si>
  <si>
    <t>Resolución xx</t>
  </si>
  <si>
    <t>Acta de inicio de contrato</t>
  </si>
  <si>
    <t>15/04/204</t>
  </si>
  <si>
    <t xml:space="preserve">VALOR TOTAL </t>
  </si>
  <si>
    <t>Tamizaje de riesgo cardiovascular 15/05/2024</t>
  </si>
  <si>
    <t xml:space="preserve">listado de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</si>
</sst>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General_)"/>
    <numFmt numFmtId="166" formatCode="_(&quot;$&quot;* #,##0_);_(&quot;$&quot;* \(#,##0\);_(&quot;$&quot;* &quot;-&quot;??_);_(@_)"/>
  </numFmts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9"/>
      <name val="Calibri"/>
      <charset val="13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165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/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/>
    </xf>
    <xf numFmtId="166" fontId="0" fillId="0" borderId="1" xfId="1" applyNumberFormat="1" applyFont="1" applyFill="1" applyBorder="1" applyAlignment="1"/>
    <xf numFmtId="0" fontId="1" fillId="0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tabSelected="1" topLeftCell="F1" zoomScaleNormal="100" workbookViewId="0">
      <pane ySplit="3" topLeftCell="A4" activePane="bottomLeft" state="frozen"/>
      <selection pane="bottomLeft" activeCell="K27" sqref="K27"/>
    </sheetView>
  </sheetViews>
  <sheetFormatPr baseColWidth="10" defaultColWidth="11" defaultRowHeight="15"/>
  <cols>
    <col min="1" max="1" width="9.7109375" customWidth="1"/>
    <col min="2" max="2" width="9.140625" style="2" customWidth="1"/>
    <col min="3" max="3" width="12.28515625" customWidth="1"/>
    <col min="4" max="4" width="12.7109375" customWidth="1"/>
    <col min="5" max="5" width="22.7109375" customWidth="1"/>
    <col min="6" max="6" width="11.42578125" customWidth="1"/>
    <col min="7" max="7" width="16.28515625" customWidth="1"/>
    <col min="8" max="8" width="18.42578125" customWidth="1"/>
    <col min="10" max="10" width="12.85546875" style="19" customWidth="1"/>
    <col min="11" max="11" width="20.7109375" style="3" customWidth="1"/>
    <col min="12" max="12" width="15.140625" customWidth="1"/>
    <col min="13" max="13" width="16.140625" customWidth="1"/>
    <col min="15" max="15" width="17.28515625" customWidth="1"/>
    <col min="16" max="16" width="17.7109375" customWidth="1"/>
  </cols>
  <sheetData>
    <row r="2" spans="2:16" ht="21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2:16" s="1" customFormat="1" ht="25.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8" t="s">
        <v>9</v>
      </c>
      <c r="K3" s="4" t="s">
        <v>10</v>
      </c>
      <c r="L3" s="4" t="s">
        <v>11</v>
      </c>
      <c r="M3" s="4" t="s">
        <v>12</v>
      </c>
      <c r="N3" s="7" t="s">
        <v>13</v>
      </c>
      <c r="O3" s="8" t="s">
        <v>14</v>
      </c>
      <c r="P3" s="8" t="s">
        <v>63</v>
      </c>
    </row>
    <row r="4" spans="2:16" ht="33.75">
      <c r="B4" s="28">
        <v>1</v>
      </c>
      <c r="C4" s="26" t="s">
        <v>65</v>
      </c>
      <c r="D4" s="32" t="s">
        <v>15</v>
      </c>
      <c r="E4" s="11" t="s">
        <v>16</v>
      </c>
      <c r="F4" s="6">
        <v>1</v>
      </c>
      <c r="G4" s="11" t="s">
        <v>17</v>
      </c>
      <c r="H4" s="11" t="s">
        <v>18</v>
      </c>
      <c r="I4" s="11" t="s">
        <v>19</v>
      </c>
      <c r="J4" s="36">
        <v>8750000</v>
      </c>
      <c r="K4" s="37" t="s">
        <v>20</v>
      </c>
      <c r="L4" s="17" t="s">
        <v>61</v>
      </c>
      <c r="M4" s="16"/>
      <c r="N4" s="10"/>
      <c r="O4" s="9">
        <f>(N4/F4)*100</f>
        <v>0</v>
      </c>
      <c r="P4" s="14" t="s">
        <v>62</v>
      </c>
    </row>
    <row r="5" spans="2:16" ht="56.25">
      <c r="B5" s="27"/>
      <c r="C5" s="26"/>
      <c r="D5" s="33"/>
      <c r="E5" s="11" t="s">
        <v>21</v>
      </c>
      <c r="F5" s="6">
        <v>1</v>
      </c>
      <c r="G5" s="11" t="s">
        <v>22</v>
      </c>
      <c r="H5" s="11" t="s">
        <v>18</v>
      </c>
      <c r="I5" s="11" t="s">
        <v>19</v>
      </c>
      <c r="J5" s="38"/>
      <c r="K5" s="37" t="s">
        <v>20</v>
      </c>
      <c r="L5" s="17" t="s">
        <v>61</v>
      </c>
      <c r="M5" s="16"/>
      <c r="N5" s="10"/>
      <c r="O5" s="9">
        <f>(N5/F5)*100</f>
        <v>0</v>
      </c>
      <c r="P5" s="14" t="s">
        <v>62</v>
      </c>
    </row>
    <row r="6" spans="2:16" ht="33.75">
      <c r="B6" s="27"/>
      <c r="C6" s="26"/>
      <c r="D6" s="34" t="s">
        <v>23</v>
      </c>
      <c r="E6" s="22" t="s">
        <v>24</v>
      </c>
      <c r="F6" s="39">
        <v>2</v>
      </c>
      <c r="G6" s="11" t="s">
        <v>25</v>
      </c>
      <c r="H6" s="11" t="s">
        <v>26</v>
      </c>
      <c r="I6" s="11" t="s">
        <v>27</v>
      </c>
      <c r="J6" s="40">
        <v>0</v>
      </c>
      <c r="K6" s="37" t="s">
        <v>20</v>
      </c>
      <c r="L6" s="17"/>
      <c r="M6" s="16"/>
      <c r="N6" s="10"/>
      <c r="O6" s="9">
        <f>(N6/F6)*100</f>
        <v>0</v>
      </c>
      <c r="P6" s="14"/>
    </row>
    <row r="7" spans="2:16" ht="22.5">
      <c r="B7" s="29"/>
      <c r="C7" s="26"/>
      <c r="D7" s="41"/>
      <c r="E7" s="22" t="s">
        <v>28</v>
      </c>
      <c r="F7" s="5">
        <v>12</v>
      </c>
      <c r="G7" s="11" t="s">
        <v>29</v>
      </c>
      <c r="H7" s="11" t="s">
        <v>26</v>
      </c>
      <c r="I7" s="11" t="s">
        <v>27</v>
      </c>
      <c r="J7" s="40">
        <v>0</v>
      </c>
      <c r="K7" s="37" t="s">
        <v>20</v>
      </c>
      <c r="L7" s="17"/>
      <c r="M7" s="16"/>
      <c r="N7" s="10"/>
      <c r="O7" s="9">
        <f t="shared" ref="O7:O21" si="0">(N7/F7)*100</f>
        <v>0</v>
      </c>
      <c r="P7" s="14"/>
    </row>
    <row r="8" spans="2:16" ht="56.25" customHeight="1">
      <c r="B8" s="23">
        <v>2</v>
      </c>
      <c r="C8" s="27" t="s">
        <v>30</v>
      </c>
      <c r="D8" s="34" t="s">
        <v>31</v>
      </c>
      <c r="E8" s="11" t="s">
        <v>32</v>
      </c>
      <c r="F8" s="20">
        <v>51</v>
      </c>
      <c r="G8" s="22" t="s">
        <v>33</v>
      </c>
      <c r="H8" s="22" t="s">
        <v>18</v>
      </c>
      <c r="I8" s="22" t="s">
        <v>27</v>
      </c>
      <c r="J8" s="40">
        <v>8750000</v>
      </c>
      <c r="K8" s="37" t="s">
        <v>34</v>
      </c>
      <c r="L8" s="17" t="s">
        <v>61</v>
      </c>
      <c r="M8" s="16"/>
      <c r="N8" s="10"/>
      <c r="O8" s="9">
        <f t="shared" si="0"/>
        <v>0</v>
      </c>
      <c r="P8" s="14" t="s">
        <v>62</v>
      </c>
    </row>
    <row r="9" spans="2:16" ht="40.5" customHeight="1">
      <c r="B9" s="24"/>
      <c r="C9" s="27"/>
      <c r="D9" s="35"/>
      <c r="E9" s="42" t="s">
        <v>35</v>
      </c>
      <c r="F9" s="21">
        <v>1</v>
      </c>
      <c r="G9" s="11" t="s">
        <v>33</v>
      </c>
      <c r="H9" s="11" t="s">
        <v>18</v>
      </c>
      <c r="I9" s="6" t="s">
        <v>27</v>
      </c>
      <c r="J9" s="36">
        <v>8750000</v>
      </c>
      <c r="K9" s="37" t="s">
        <v>34</v>
      </c>
      <c r="L9" s="17" t="s">
        <v>61</v>
      </c>
      <c r="M9" s="16"/>
      <c r="N9" s="10"/>
      <c r="O9" s="9">
        <f t="shared" si="0"/>
        <v>0</v>
      </c>
      <c r="P9" s="14" t="s">
        <v>62</v>
      </c>
    </row>
    <row r="10" spans="2:16" ht="47.25" customHeight="1">
      <c r="B10" s="24"/>
      <c r="C10" s="27"/>
      <c r="D10" s="41"/>
      <c r="E10" s="42" t="s">
        <v>36</v>
      </c>
      <c r="F10" s="21">
        <v>51</v>
      </c>
      <c r="G10" s="11" t="s">
        <v>33</v>
      </c>
      <c r="H10" s="11" t="s">
        <v>18</v>
      </c>
      <c r="I10" s="6" t="s">
        <v>27</v>
      </c>
      <c r="J10" s="38"/>
      <c r="K10" s="37" t="s">
        <v>34</v>
      </c>
      <c r="L10" s="17" t="s">
        <v>61</v>
      </c>
      <c r="M10" s="16"/>
      <c r="N10" s="10"/>
      <c r="O10" s="9">
        <f t="shared" si="0"/>
        <v>0</v>
      </c>
      <c r="P10" s="14" t="s">
        <v>62</v>
      </c>
    </row>
    <row r="11" spans="2:16" ht="33.75">
      <c r="B11" s="24"/>
      <c r="C11" s="27"/>
      <c r="D11" s="11" t="s">
        <v>37</v>
      </c>
      <c r="E11" s="11" t="s">
        <v>38</v>
      </c>
      <c r="F11" s="21">
        <v>51</v>
      </c>
      <c r="G11" s="11" t="s">
        <v>33</v>
      </c>
      <c r="H11" s="11" t="s">
        <v>18</v>
      </c>
      <c r="I11" s="11" t="s">
        <v>19</v>
      </c>
      <c r="J11" s="40">
        <v>0</v>
      </c>
      <c r="K11" s="37" t="s">
        <v>39</v>
      </c>
      <c r="L11" s="17"/>
      <c r="M11" s="16"/>
      <c r="N11" s="10"/>
      <c r="O11" s="9">
        <f t="shared" si="0"/>
        <v>0</v>
      </c>
      <c r="P11" s="14" t="s">
        <v>62</v>
      </c>
    </row>
    <row r="12" spans="2:16" ht="22.5">
      <c r="B12" s="24"/>
      <c r="C12" s="27"/>
      <c r="D12" s="43" t="s">
        <v>40</v>
      </c>
      <c r="E12" s="11" t="s">
        <v>41</v>
      </c>
      <c r="F12" s="21">
        <v>51</v>
      </c>
      <c r="G12" s="11" t="s">
        <v>33</v>
      </c>
      <c r="H12" s="6" t="s">
        <v>67</v>
      </c>
      <c r="I12" s="11" t="s">
        <v>19</v>
      </c>
      <c r="J12" s="44">
        <v>17072937</v>
      </c>
      <c r="K12" s="37" t="s">
        <v>44</v>
      </c>
      <c r="L12" s="17" t="s">
        <v>70</v>
      </c>
      <c r="M12" s="45" t="s">
        <v>69</v>
      </c>
      <c r="N12" s="10">
        <v>51</v>
      </c>
      <c r="O12" s="9">
        <f t="shared" si="0"/>
        <v>100</v>
      </c>
      <c r="P12" s="14" t="s">
        <v>64</v>
      </c>
    </row>
    <row r="13" spans="2:16">
      <c r="B13" s="24"/>
      <c r="C13" s="27"/>
      <c r="D13" s="33"/>
      <c r="E13" s="11" t="s">
        <v>45</v>
      </c>
      <c r="F13" s="21">
        <v>51</v>
      </c>
      <c r="G13" s="11" t="s">
        <v>33</v>
      </c>
      <c r="H13" s="6" t="s">
        <v>26</v>
      </c>
      <c r="I13" s="6" t="s">
        <v>43</v>
      </c>
      <c r="J13" s="44">
        <v>0</v>
      </c>
      <c r="K13" s="37" t="s">
        <v>20</v>
      </c>
      <c r="L13" s="17"/>
      <c r="M13" s="17" t="s">
        <v>68</v>
      </c>
      <c r="N13" s="10"/>
      <c r="O13" s="9">
        <f t="shared" si="0"/>
        <v>0</v>
      </c>
      <c r="P13" s="14"/>
    </row>
    <row r="14" spans="2:16" ht="24" customHeight="1">
      <c r="B14" s="24"/>
      <c r="C14" s="27"/>
      <c r="D14" s="34" t="s">
        <v>46</v>
      </c>
      <c r="E14" s="11" t="s">
        <v>47</v>
      </c>
      <c r="F14" s="21">
        <v>51</v>
      </c>
      <c r="G14" s="11" t="s">
        <v>33</v>
      </c>
      <c r="H14" s="20" t="s">
        <v>48</v>
      </c>
      <c r="I14" s="11" t="s">
        <v>19</v>
      </c>
      <c r="J14" s="40">
        <v>8750000</v>
      </c>
      <c r="K14" s="37" t="s">
        <v>34</v>
      </c>
      <c r="L14" s="17"/>
      <c r="M14" s="17"/>
      <c r="N14" s="10"/>
      <c r="O14" s="9">
        <f t="shared" si="0"/>
        <v>0</v>
      </c>
      <c r="P14" s="14"/>
    </row>
    <row r="15" spans="2:16" ht="23.25" customHeight="1">
      <c r="B15" s="25"/>
      <c r="C15" s="27"/>
      <c r="D15" s="35"/>
      <c r="E15" s="11" t="s">
        <v>60</v>
      </c>
      <c r="F15" s="21">
        <v>51</v>
      </c>
      <c r="G15" s="11" t="s">
        <v>33</v>
      </c>
      <c r="H15" s="20" t="s">
        <v>48</v>
      </c>
      <c r="I15" s="11" t="s">
        <v>19</v>
      </c>
      <c r="J15" s="40">
        <v>0</v>
      </c>
      <c r="K15" s="45" t="s">
        <v>49</v>
      </c>
      <c r="L15" s="46">
        <v>45366</v>
      </c>
      <c r="M15" s="45" t="s">
        <v>59</v>
      </c>
      <c r="N15" s="13">
        <v>51</v>
      </c>
      <c r="O15" s="12">
        <f>(N15/F15)*100</f>
        <v>100</v>
      </c>
      <c r="P15" s="14" t="s">
        <v>64</v>
      </c>
    </row>
    <row r="16" spans="2:16" ht="22.5" customHeight="1">
      <c r="B16" s="23">
        <v>3</v>
      </c>
      <c r="C16" s="28" t="s">
        <v>50</v>
      </c>
      <c r="D16" s="34" t="s">
        <v>51</v>
      </c>
      <c r="E16" s="11" t="s">
        <v>52</v>
      </c>
      <c r="F16" s="21">
        <v>51</v>
      </c>
      <c r="G16" s="11" t="s">
        <v>33</v>
      </c>
      <c r="H16" s="6" t="s">
        <v>26</v>
      </c>
      <c r="I16" s="6" t="s">
        <v>43</v>
      </c>
      <c r="J16" s="40">
        <v>0</v>
      </c>
      <c r="K16" s="37" t="s">
        <v>44</v>
      </c>
      <c r="L16" s="17" t="s">
        <v>44</v>
      </c>
      <c r="M16" s="45" t="s">
        <v>66</v>
      </c>
      <c r="N16" s="15">
        <v>51</v>
      </c>
      <c r="O16" s="14">
        <f t="shared" si="0"/>
        <v>100</v>
      </c>
      <c r="P16" s="14" t="s">
        <v>64</v>
      </c>
    </row>
    <row r="17" spans="2:16" ht="26.25" customHeight="1">
      <c r="B17" s="24"/>
      <c r="C17" s="27"/>
      <c r="D17" s="41"/>
      <c r="E17" s="11" t="s">
        <v>53</v>
      </c>
      <c r="F17" s="21">
        <v>51</v>
      </c>
      <c r="G17" s="11" t="s">
        <v>33</v>
      </c>
      <c r="H17" s="6" t="s">
        <v>26</v>
      </c>
      <c r="I17" s="11" t="s">
        <v>43</v>
      </c>
      <c r="J17" s="40">
        <v>0</v>
      </c>
      <c r="K17" s="37" t="s">
        <v>44</v>
      </c>
      <c r="L17" s="17" t="s">
        <v>44</v>
      </c>
      <c r="M17" s="45" t="s">
        <v>66</v>
      </c>
      <c r="N17" s="15">
        <v>51</v>
      </c>
      <c r="O17" s="14">
        <f t="shared" si="0"/>
        <v>100</v>
      </c>
      <c r="P17" s="14" t="s">
        <v>64</v>
      </c>
    </row>
    <row r="18" spans="2:16">
      <c r="B18" s="24"/>
      <c r="C18" s="27"/>
      <c r="D18" s="35" t="s">
        <v>54</v>
      </c>
      <c r="E18" s="6" t="s">
        <v>55</v>
      </c>
      <c r="F18" s="21">
        <v>51</v>
      </c>
      <c r="G18" s="11" t="s">
        <v>33</v>
      </c>
      <c r="H18" s="11" t="s">
        <v>42</v>
      </c>
      <c r="I18" s="11" t="s">
        <v>19</v>
      </c>
      <c r="J18" s="40">
        <v>0</v>
      </c>
      <c r="K18" s="37" t="s">
        <v>34</v>
      </c>
      <c r="L18" s="17"/>
      <c r="M18" s="17"/>
      <c r="N18" s="10"/>
      <c r="O18" s="9">
        <f t="shared" si="0"/>
        <v>0</v>
      </c>
      <c r="P18" s="14"/>
    </row>
    <row r="19" spans="2:16" ht="20.45" customHeight="1">
      <c r="B19" s="24"/>
      <c r="C19" s="27"/>
      <c r="D19" s="35"/>
      <c r="E19" s="11" t="s">
        <v>56</v>
      </c>
      <c r="F19" s="21">
        <v>51</v>
      </c>
      <c r="G19" s="11" t="s">
        <v>33</v>
      </c>
      <c r="H19" s="11" t="s">
        <v>42</v>
      </c>
      <c r="I19" s="11" t="s">
        <v>19</v>
      </c>
      <c r="J19" s="40">
        <v>0</v>
      </c>
      <c r="K19" s="37" t="s">
        <v>34</v>
      </c>
      <c r="L19" s="16"/>
      <c r="M19" s="16"/>
      <c r="N19" s="10"/>
      <c r="O19" s="9">
        <f t="shared" si="0"/>
        <v>0</v>
      </c>
      <c r="P19" s="14"/>
    </row>
    <row r="20" spans="2:16" ht="20.45" customHeight="1">
      <c r="B20" s="24"/>
      <c r="C20" s="27"/>
      <c r="D20" s="35"/>
      <c r="E20" s="11" t="s">
        <v>57</v>
      </c>
      <c r="F20" s="21">
        <v>51</v>
      </c>
      <c r="G20" s="11" t="s">
        <v>33</v>
      </c>
      <c r="H20" s="11" t="s">
        <v>42</v>
      </c>
      <c r="I20" s="11" t="s">
        <v>19</v>
      </c>
      <c r="J20" s="40">
        <v>0</v>
      </c>
      <c r="K20" s="37" t="s">
        <v>34</v>
      </c>
      <c r="L20" s="16"/>
      <c r="M20" s="16"/>
      <c r="N20" s="10"/>
      <c r="O20" s="9">
        <f t="shared" si="0"/>
        <v>0</v>
      </c>
      <c r="P20" s="14"/>
    </row>
    <row r="21" spans="2:16" ht="30.6" customHeight="1">
      <c r="B21" s="25"/>
      <c r="C21" s="29"/>
      <c r="D21" s="41"/>
      <c r="E21" s="11" t="s">
        <v>58</v>
      </c>
      <c r="F21" s="21">
        <v>51</v>
      </c>
      <c r="G21" s="11" t="s">
        <v>33</v>
      </c>
      <c r="H21" s="11" t="s">
        <v>42</v>
      </c>
      <c r="I21" s="11" t="s">
        <v>19</v>
      </c>
      <c r="J21" s="40">
        <v>0</v>
      </c>
      <c r="K21" s="37" t="s">
        <v>34</v>
      </c>
      <c r="L21" s="47">
        <v>45427</v>
      </c>
      <c r="M21" s="48" t="s">
        <v>73</v>
      </c>
      <c r="N21" s="10">
        <v>30</v>
      </c>
      <c r="O21" s="9">
        <f t="shared" si="0"/>
        <v>58.82352941176471</v>
      </c>
      <c r="P21" s="12" t="s">
        <v>72</v>
      </c>
    </row>
    <row r="22" spans="2:16">
      <c r="D22" s="49"/>
      <c r="E22" s="49"/>
      <c r="F22" s="49"/>
      <c r="G22" s="49"/>
      <c r="H22" s="50" t="s">
        <v>71</v>
      </c>
      <c r="I22" s="50"/>
      <c r="J22" s="51">
        <f>SUM(J4:J21)</f>
        <v>52072937</v>
      </c>
      <c r="K22" s="52"/>
      <c r="L22" s="49"/>
      <c r="M22" s="49"/>
      <c r="O22" s="16">
        <f>AVERAGE(O4:O21)</f>
        <v>25.490196078431371</v>
      </c>
    </row>
  </sheetData>
  <mergeCells count="17">
    <mergeCell ref="H22:I22"/>
    <mergeCell ref="J9:J10"/>
    <mergeCell ref="D16:D17"/>
    <mergeCell ref="D18:D21"/>
    <mergeCell ref="D14:D15"/>
    <mergeCell ref="B16:B21"/>
    <mergeCell ref="C4:C7"/>
    <mergeCell ref="C8:C15"/>
    <mergeCell ref="C16:C21"/>
    <mergeCell ref="B2:P2"/>
    <mergeCell ref="D4:D5"/>
    <mergeCell ref="D6:D7"/>
    <mergeCell ref="D8:D10"/>
    <mergeCell ref="D12:D13"/>
    <mergeCell ref="B4:B7"/>
    <mergeCell ref="B8:B15"/>
    <mergeCell ref="J4:J5"/>
  </mergeCells>
  <conditionalFormatting sqref="O3:O1048576 O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Area metropolitana de Bucaramanga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Transferencias</dc:creator>
  <cp:lastModifiedBy>AUX RECURSOS HUMANOS</cp:lastModifiedBy>
  <cp:lastPrinted>2022-04-18T20:50:00Z</cp:lastPrinted>
  <dcterms:created xsi:type="dcterms:W3CDTF">2022-03-07T14:34:00Z</dcterms:created>
  <dcterms:modified xsi:type="dcterms:W3CDTF">2024-06-26T15:21:40Z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3082-12.2.0.13489</vt:lpwstr>
  </property>
  <property fmtid="{D5CDD505-2E9C-101B-9397-08002B2CF9AE}" pid="3" name="ICV">
    <vt:lpwstr>44195ABD210A47CFB8CEB63FC1112CC5_13</vt:lpwstr>
  </property>
</Properties>
</file>