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fmen\OneDrive\Escritorio\"/>
    </mc:Choice>
  </mc:AlternateContent>
  <xr:revisionPtr revIDLastSave="0" documentId="8_{BECA4160-2996-49CC-AA31-60C14DABCD14}" xr6:coauthVersionLast="45" xr6:coauthVersionMax="45" xr10:uidLastSave="{00000000-0000-0000-0000-000000000000}"/>
  <bookViews>
    <workbookView xWindow="-120" yWindow="-120" windowWidth="29040" windowHeight="15840" tabRatio="326" xr2:uid="{00000000-000D-0000-FFFF-FFFF00000000}"/>
  </bookViews>
  <sheets>
    <sheet name="Datos de la Entidad" sheetId="4" r:id="rId1"/>
    <sheet name="Nivel A" sheetId="1" r:id="rId2"/>
    <sheet name="Nivel AA" sheetId="2" r:id="rId3"/>
    <sheet name="Nivel AAA" sheetId="3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3" l="1"/>
  <c r="C6" i="3"/>
  <c r="C7" i="3"/>
  <c r="C8" i="3"/>
  <c r="C10" i="3"/>
  <c r="C11" i="3"/>
  <c r="C12" i="3"/>
  <c r="C13" i="3"/>
  <c r="C17" i="3"/>
  <c r="C19" i="3"/>
  <c r="C20" i="3"/>
  <c r="C21" i="3"/>
  <c r="C23" i="3"/>
  <c r="C25" i="3"/>
  <c r="C26" i="3"/>
  <c r="C27" i="3"/>
  <c r="C31" i="3"/>
  <c r="C32" i="3"/>
  <c r="C33" i="3"/>
  <c r="C34" i="3"/>
  <c r="C36" i="3"/>
  <c r="C38" i="3"/>
  <c r="C39" i="3"/>
  <c r="C25" i="2"/>
  <c r="C24" i="2"/>
  <c r="C22" i="2"/>
  <c r="C20" i="2"/>
  <c r="C16" i="2"/>
  <c r="C15" i="2"/>
  <c r="C14" i="2"/>
  <c r="C10" i="2"/>
  <c r="C9" i="2"/>
  <c r="C8" i="2"/>
  <c r="C6" i="2"/>
  <c r="C5" i="2"/>
  <c r="C7" i="1"/>
  <c r="C45" i="1"/>
  <c r="C44" i="1"/>
  <c r="C40" i="1"/>
  <c r="C39" i="1"/>
  <c r="C37" i="1"/>
  <c r="C36" i="1"/>
  <c r="C34" i="1"/>
  <c r="C30" i="1"/>
  <c r="C29" i="1"/>
  <c r="C28" i="1"/>
  <c r="C27" i="1"/>
  <c r="C25" i="1"/>
  <c r="C23" i="1"/>
  <c r="C22" i="1"/>
  <c r="C20" i="1"/>
  <c r="C19" i="1"/>
  <c r="C15" i="1"/>
  <c r="C14" i="1"/>
  <c r="C12" i="1"/>
  <c r="C11" i="1"/>
  <c r="C10" i="1"/>
  <c r="C8" i="1"/>
  <c r="C6" i="1"/>
  <c r="C4" i="1"/>
  <c r="C9" i="1"/>
  <c r="C13" i="1"/>
  <c r="C16" i="1"/>
  <c r="C17" i="1"/>
  <c r="C18" i="1"/>
  <c r="C21" i="1"/>
  <c r="C24" i="1"/>
  <c r="C26" i="1"/>
  <c r="C31" i="1"/>
  <c r="C32" i="1"/>
  <c r="C33" i="1"/>
  <c r="C35" i="1"/>
  <c r="C38" i="1"/>
  <c r="C41" i="1"/>
  <c r="C42" i="1"/>
  <c r="C43" i="1"/>
  <c r="C40" i="3"/>
  <c r="D40" i="3"/>
  <c r="C26" i="2"/>
  <c r="D26" i="2"/>
  <c r="C46" i="1"/>
</calcChain>
</file>

<file path=xl/sharedStrings.xml><?xml version="1.0" encoding="utf-8"?>
<sst xmlns="http://schemas.openxmlformats.org/spreadsheetml/2006/main" count="195" uniqueCount="101">
  <si>
    <t>Principio 1: Perceptible</t>
  </si>
  <si>
    <t>Cumple</t>
  </si>
  <si>
    <t>1.1.1 Contenido no textual:</t>
  </si>
  <si>
    <t>Pauta 1.1: Alternativas textuales. Proporcione alternativas textuales para cualquier contenido no textual, de modo que se pueda convertir a otros formatos que las personas necesiten, como texto ampliado, braille, síntesis de voz o un lenguaje más simple. Esta pauta sólo tiene un criterio de conformidad</t>
  </si>
  <si>
    <t>Pauta 1.2: Alternativa para multimedia tempo-dependientes. Proporcione alternativas para el contenido basado multimedia en el tiempo.</t>
  </si>
  <si>
    <t>1.2.1 Sólo audio y sólo vídeo (grabado)</t>
  </si>
  <si>
    <t>1.2.2 Subtítulos (grabados)</t>
  </si>
  <si>
    <t>1.2.3 Audiodescripción o Medio Alternativo (grabado)</t>
  </si>
  <si>
    <t>Pauta 1.3: Adaptable. Cree contenido que pueda ser presentado de diferentes formas (por ejemplo, un esquema de presentación más simple) sin perder información o estructura.</t>
  </si>
  <si>
    <t>1.3.1 Información y relaciones</t>
  </si>
  <si>
    <t>1.3.3 Características sensoriales</t>
  </si>
  <si>
    <t>1.3.2 Secuencia significativa</t>
  </si>
  <si>
    <t>Pauta 1.4: Distinguible (vista y oído). Facilite a los usuarios ver y escuchar el contenido, incluyendo la separación entre fondo y primer plano</t>
  </si>
  <si>
    <t>1.4.1 Uso del color</t>
  </si>
  <si>
    <t>1.4.2 Control del audio</t>
  </si>
  <si>
    <t>Principio 2: Operable</t>
  </si>
  <si>
    <t>“Los componentes de la interfaz y la navegación deben ser operables”.</t>
  </si>
  <si>
    <t>Pauta 2.1: Acceso mediante teclado. Haga toda la funcionalidad disponible desde teclado.</t>
  </si>
  <si>
    <t>2.1.1 Teclado</t>
  </si>
  <si>
    <t>2.1.2 Sin trampas para el foco del teclado</t>
  </si>
  <si>
    <t>Pauta 2.2: Suficiente tiempo. Proporcione a los usuarios suficiente tiempo para leer y usar el contenido.</t>
  </si>
  <si>
    <t>2.2.1 Tiempo ajustable</t>
  </si>
  <si>
    <t>2.2.2 Poner en pausa, detener, ocultar</t>
  </si>
  <si>
    <t>Pauta 2.3: Destellos. No diseñe el contenido en formas que se conoce que pueden provocar ataques epilépticos.</t>
  </si>
  <si>
    <t>2.3.1 Umbral de tres destellos o menos</t>
  </si>
  <si>
    <t>Pauta 2.4: Navegable. Proporcione formas de ayudar a los usuarios a navegar el contenido y determinar dónde están.</t>
  </si>
  <si>
    <t>2.4.01 Evitar bloques</t>
  </si>
  <si>
    <t>2.4.02 Titulado de páginas</t>
  </si>
  <si>
    <t>2.4.03 Orden del foco</t>
  </si>
  <si>
    <t>2.4.04 Propósito de los enlaces (en contexto)</t>
  </si>
  <si>
    <t>Principio 3: Comprensible</t>
  </si>
  <si>
    <t>“La información y el manejo de la interfaz de usuario debe ser comprensible”.</t>
  </si>
  <si>
    <t>3.1.1 Idioma de la página</t>
  </si>
  <si>
    <t>Pauta 3.2: Predecible. Haga que las páginas Web aparezcan y se manejen de manera predecible.</t>
  </si>
  <si>
    <t>3.2.1 Al recibir el foco</t>
  </si>
  <si>
    <t>3.2.2 Al recibir entradas</t>
  </si>
  <si>
    <t>Pauta 3.3: Ayuda a la entrada de datos. Ayude a los usuarios a evitar y corregir los errores.</t>
  </si>
  <si>
    <t>3.3.1 Identificación de errores</t>
  </si>
  <si>
    <t>3.3.2 Etiquetas o instrucciones</t>
  </si>
  <si>
    <t>Principio 4: Robusto</t>
  </si>
  <si>
    <t>“El contenido debe ser suficientemente robusto para que pueda ser interpretado por una amplia variedad de agentes de usuario, incluyendo los productos de apoyo.</t>
  </si>
  <si>
    <t>Pauta 4.1: Compatible. Maximice la compatibilidad con los agentes de usuario actuales y futuros, incluyendo los productos de apoyo.</t>
  </si>
  <si>
    <t>4.1.1 Procesamiento</t>
  </si>
  <si>
    <t>4.1.2 Nombre, función, valor</t>
  </si>
  <si>
    <t>1.2.4 Subtítulos (en directo)</t>
  </si>
  <si>
    <t>1.2.5 Audiodescripción (grabado)</t>
  </si>
  <si>
    <t>1.4.3 Contraste (mínimo)</t>
  </si>
  <si>
    <t>1.4.4 Cambio de tamaño del texto</t>
  </si>
  <si>
    <t>1.4.5 Imágenes de texto</t>
  </si>
  <si>
    <t>2.4.5 Múltiples vías</t>
  </si>
  <si>
    <t>2.4.6 Encabezados y etiquetas</t>
  </si>
  <si>
    <t>2.4.7 Foco visible</t>
  </si>
  <si>
    <t>Pauta 3.1 Legible: Hacer que los contenidos textuales resulten legibles y comprensibles.</t>
  </si>
  <si>
    <t>3.1.2 Idioma de las partes</t>
  </si>
  <si>
    <t>3.2.4 Identificación coherente</t>
  </si>
  <si>
    <t>3.3.3 Sugerencias ante errores</t>
  </si>
  <si>
    <t>3.3.4 Prevención de errores (legales, financieros, datos)</t>
  </si>
  <si>
    <t>1.2.6 Lengua de señas (grabado)</t>
  </si>
  <si>
    <t>1.2.7 Audiodescripción ampliada (grabada)</t>
  </si>
  <si>
    <t>1.2.8 Medio alternativo (grabado)</t>
  </si>
  <si>
    <t>1.2.9 Sólo audio (en directo)</t>
  </si>
  <si>
    <t>1.4.6 Contraste (mejorado)</t>
  </si>
  <si>
    <t>1.4.7 Sonido de fondo bajo o ausente</t>
  </si>
  <si>
    <t>1.4.8 Presentación visual</t>
  </si>
  <si>
    <t>1.4.9 Imágenes de texto (sin excepciones)</t>
  </si>
  <si>
    <t>2.1.3 Teclado (sin excepciones)</t>
  </si>
  <si>
    <t>Pauta 2.2 Tiempo suficiente: Proporcionar a los usuarios el tiempo suficiente para leer y usar el contenido.</t>
  </si>
  <si>
    <t>2.2.3 Sin tiempo</t>
  </si>
  <si>
    <t>2.2.4 Interrupciones</t>
  </si>
  <si>
    <t>2.2.5 Re-autentificación</t>
  </si>
  <si>
    <t>2.3.2 Tres destellos</t>
  </si>
  <si>
    <t>2.4.8 Ubicación</t>
  </si>
  <si>
    <t>2.4.9 Propósito de los enlaces (sólo enlaces)</t>
  </si>
  <si>
    <t>2.4.10 Encabezados de sección</t>
  </si>
  <si>
    <t>3.1.3 Palabras inusuales</t>
  </si>
  <si>
    <t>3.1.4 Abreviaturas</t>
  </si>
  <si>
    <t>3.1.5 Nivel de lectura</t>
  </si>
  <si>
    <t>3.1.6 Pronunciación</t>
  </si>
  <si>
    <t>3.2.5 Cambios a petición</t>
  </si>
  <si>
    <t>3.3.5 Ayuda</t>
  </si>
  <si>
    <t>3.3.6 Prevención de errores (todos)</t>
  </si>
  <si>
    <t>si</t>
  </si>
  <si>
    <t>no</t>
  </si>
  <si>
    <t>Total</t>
  </si>
  <si>
    <t>1. DATOS DEL SITIO</t>
  </si>
  <si>
    <t>LECTOR(ES) DE PANTALLA UTILIZADO(S):</t>
  </si>
  <si>
    <t>2. HERRAMIENTAS UTILIZADAS EN LA REVISIÓN</t>
  </si>
  <si>
    <t>3. URL’S DE LAS PÁGINAS DE LA MUESTRA</t>
  </si>
  <si>
    <t>no aplica</t>
  </si>
  <si>
    <t xml:space="preserve">HERRAMIENTA(S) AUTOMATICA(S) UTILIZADA(S): </t>
  </si>
  <si>
    <t xml:space="preserve">URL DE LA PÁGINA CON FORMULARIO: </t>
  </si>
  <si>
    <t xml:space="preserve">URL DE PÁGINA CON MULTIMEDIA: </t>
  </si>
  <si>
    <t>URL DE PÁGINA DONDE SE UTILICEN TABLAS:</t>
  </si>
  <si>
    <t>URL DEL MAPA DEL SITIO:</t>
  </si>
  <si>
    <t>ENTIDAD: ÁREA METROPOLITANA DE BUCARAMANGA</t>
  </si>
  <si>
    <t>SI</t>
  </si>
  <si>
    <t>URL PRINCIPAL: https://www.amb.gov.co/</t>
  </si>
  <si>
    <t xml:space="preserve">NOMBRE(S)  FUNCIONARIO(S) QUE HACE LA REVISIÓN: Profesional de Apoyo Tecnológico </t>
  </si>
  <si>
    <t>PÁGINA DE INICIO: https://www.amb.gov.co/</t>
  </si>
  <si>
    <t>NAVEGADOR(ES) UTILIZADO(S): Chrome, Moxila Firefox, internet Explorer, Opera</t>
  </si>
  <si>
    <t>FECHA DE LA REVISIÓN: 30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</si>
</sst>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0" fillId="0" borderId="1" xfId="0" applyFont="1" applyBorder="1"/>
    <xf numFmtId="0" fontId="0" fillId="4" borderId="0" xfId="0" applyFill="1"/>
    <xf numFmtId="9" fontId="0" fillId="0" borderId="0" xfId="0" applyNumberFormat="1"/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0" fillId="5" borderId="1" xfId="0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E24"/>
  <sheetViews>
    <sheetView tabSelected="1" workbookViewId="0">
      <selection activeCell="A21" sqref="A21:E21"/>
    </sheetView>
  </sheetViews>
  <sheetFormatPr baseColWidth="10" defaultColWidth="0" defaultRowHeight="15" zeroHeight="1"/>
  <cols>
    <col min="1" max="1" width="55.42578125" customWidth="1"/>
    <col min="2" max="5" width="11.42578125" customWidth="1"/>
    <col min="6" max="16384" width="11.42578125" hidden="1"/>
  </cols>
  <sheetData>
    <row r="1" spans="1:5">
      <c r="A1" s="15" t="s">
        <v>84</v>
      </c>
      <c r="B1" s="16"/>
      <c r="C1" s="16"/>
      <c r="D1" s="16"/>
      <c r="E1" s="17"/>
    </row>
    <row r="2" spans="1:5">
      <c r="A2" s="10" t="s">
        <v>94</v>
      </c>
      <c r="B2" s="10"/>
      <c r="C2" s="10"/>
      <c r="D2" s="10"/>
      <c r="E2" s="10"/>
    </row>
    <row r="3" spans="1:5" ht="18" customHeight="1">
      <c r="A3" s="10" t="s">
        <v>96</v>
      </c>
      <c r="B3" s="10"/>
      <c r="C3" s="10"/>
      <c r="D3" s="10"/>
      <c r="E3" s="10"/>
    </row>
    <row r="4" spans="1:5" ht="19.5" customHeight="1">
      <c r="A4" s="10" t="s">
        <v>100</v>
      </c>
      <c r="B4" s="10"/>
      <c r="C4" s="10"/>
      <c r="D4" s="10"/>
      <c r="E4" s="10"/>
    </row>
    <row r="5" spans="1:5">
      <c r="A5" s="10" t="s">
        <v>97</v>
      </c>
      <c r="B5" s="10"/>
      <c r="C5" s="10"/>
      <c r="D5" s="10"/>
      <c r="E5" s="10"/>
    </row>
    <row r="6" spans="1:5">
      <c r="A6" s="18" t="s">
        <v>86</v>
      </c>
      <c r="B6" s="18"/>
      <c r="C6" s="18"/>
      <c r="D6" s="18"/>
      <c r="E6" s="18"/>
    </row>
    <row r="7" spans="1:5">
      <c r="A7" s="10" t="s">
        <v>99</v>
      </c>
      <c r="B7" s="10"/>
      <c r="C7" s="10"/>
      <c r="D7" s="10"/>
      <c r="E7" s="10"/>
    </row>
    <row r="8" spans="1:5">
      <c r="A8" s="10"/>
      <c r="B8" s="10"/>
      <c r="C8" s="10"/>
      <c r="D8" s="10"/>
      <c r="E8" s="10"/>
    </row>
    <row r="9" spans="1:5">
      <c r="A9" s="11"/>
      <c r="B9" s="12"/>
      <c r="C9" s="12"/>
      <c r="D9" s="12"/>
      <c r="E9" s="13"/>
    </row>
    <row r="10" spans="1:5">
      <c r="A10" s="10"/>
      <c r="B10" s="10"/>
      <c r="C10" s="10"/>
      <c r="D10" s="10"/>
      <c r="E10" s="10"/>
    </row>
    <row r="11" spans="1:5">
      <c r="A11" s="10" t="s">
        <v>85</v>
      </c>
      <c r="B11" s="10"/>
      <c r="C11" s="10"/>
      <c r="D11" s="10"/>
      <c r="E11" s="10"/>
    </row>
    <row r="12" spans="1:5">
      <c r="A12" s="10"/>
      <c r="B12" s="10"/>
      <c r="C12" s="10"/>
      <c r="D12" s="10"/>
      <c r="E12" s="10"/>
    </row>
    <row r="13" spans="1:5">
      <c r="A13" s="10"/>
      <c r="B13" s="10"/>
      <c r="C13" s="10"/>
      <c r="D13" s="10"/>
      <c r="E13" s="10"/>
    </row>
    <row r="14" spans="1:5">
      <c r="A14" s="10"/>
      <c r="B14" s="10"/>
      <c r="C14" s="10"/>
      <c r="D14" s="10"/>
      <c r="E14" s="10"/>
    </row>
    <row r="15" spans="1:5">
      <c r="A15" s="10" t="s">
        <v>89</v>
      </c>
      <c r="B15" s="10"/>
      <c r="C15" s="10"/>
      <c r="D15" s="10"/>
      <c r="E15" s="10"/>
    </row>
    <row r="16" spans="1:5">
      <c r="A16" s="14"/>
      <c r="B16" s="14"/>
      <c r="C16" s="14"/>
      <c r="D16" s="14"/>
      <c r="E16" s="14"/>
    </row>
    <row r="17" spans="1:5">
      <c r="A17" s="14"/>
      <c r="B17" s="14"/>
      <c r="C17" s="14"/>
      <c r="D17" s="14"/>
      <c r="E17" s="14"/>
    </row>
    <row r="18" spans="1:5">
      <c r="A18" s="14"/>
      <c r="B18" s="14"/>
      <c r="C18" s="14"/>
      <c r="D18" s="14"/>
      <c r="E18" s="14"/>
    </row>
    <row r="19" spans="1:5">
      <c r="A19" s="18" t="s">
        <v>87</v>
      </c>
      <c r="B19" s="18"/>
      <c r="C19" s="18"/>
      <c r="D19" s="18"/>
      <c r="E19" s="18"/>
    </row>
    <row r="20" spans="1:5">
      <c r="A20" s="10" t="s">
        <v>98</v>
      </c>
      <c r="B20" s="10"/>
      <c r="C20" s="10"/>
      <c r="D20" s="10"/>
      <c r="E20" s="10"/>
    </row>
    <row r="21" spans="1:5">
      <c r="A21" s="10" t="s">
        <v>90</v>
      </c>
      <c r="B21" s="10"/>
      <c r="C21" s="10"/>
      <c r="D21" s="10"/>
      <c r="E21" s="10"/>
    </row>
    <row r="22" spans="1:5" ht="23.25" customHeight="1">
      <c r="A22" s="10" t="s">
        <v>91</v>
      </c>
      <c r="B22" s="10"/>
      <c r="C22" s="10"/>
      <c r="D22" s="10"/>
      <c r="E22" s="10"/>
    </row>
    <row r="23" spans="1:5">
      <c r="A23" s="10" t="s">
        <v>92</v>
      </c>
      <c r="B23" s="10"/>
      <c r="C23" s="10"/>
      <c r="D23" s="10"/>
      <c r="E23" s="10"/>
    </row>
    <row r="24" spans="1:5">
      <c r="A24" s="10" t="s">
        <v>93</v>
      </c>
      <c r="B24" s="10"/>
      <c r="C24" s="10"/>
      <c r="D24" s="10"/>
      <c r="E24" s="10"/>
    </row>
  </sheetData>
  <mergeCells count="24">
    <mergeCell ref="A15:E15"/>
    <mergeCell ref="A16:E16"/>
    <mergeCell ref="A17:E17"/>
    <mergeCell ref="A18:E18"/>
    <mergeCell ref="A11:E11"/>
    <mergeCell ref="A12:E12"/>
    <mergeCell ref="A13:E13"/>
    <mergeCell ref="A14:E14"/>
    <mergeCell ref="A24:E24"/>
    <mergeCell ref="A1:E1"/>
    <mergeCell ref="A19:E19"/>
    <mergeCell ref="A20:E20"/>
    <mergeCell ref="A21:E21"/>
    <mergeCell ref="A22:E22"/>
    <mergeCell ref="A23:E23"/>
    <mergeCell ref="A7:E7"/>
    <mergeCell ref="A8:E8"/>
    <mergeCell ref="A10:E10"/>
    <mergeCell ref="A9:E9"/>
    <mergeCell ref="A2:E2"/>
    <mergeCell ref="A3:E3"/>
    <mergeCell ref="A4:E4"/>
    <mergeCell ref="A5:E5"/>
    <mergeCell ref="A6:E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46"/>
  <sheetViews>
    <sheetView zoomScale="145" zoomScaleNormal="145" workbookViewId="0">
      <selection activeCell="A40" sqref="A40"/>
    </sheetView>
  </sheetViews>
  <sheetFormatPr baseColWidth="10" defaultColWidth="0" defaultRowHeight="15" zeroHeight="1"/>
  <cols>
    <col min="1" max="1" width="105" customWidth="1"/>
    <col min="2" max="3" width="11.42578125" customWidth="1"/>
    <col min="4" max="16384" width="11.42578125" hidden="1"/>
  </cols>
  <sheetData>
    <row r="1" spans="1:5">
      <c r="A1" s="2" t="s">
        <v>0</v>
      </c>
      <c r="B1" s="3"/>
    </row>
    <row r="2" spans="1:5" ht="47.25" customHeight="1">
      <c r="A2" s="1" t="s">
        <v>3</v>
      </c>
      <c r="B2" s="3"/>
    </row>
    <row r="3" spans="1:5">
      <c r="A3" s="3"/>
      <c r="B3" s="4" t="s">
        <v>1</v>
      </c>
    </row>
    <row r="4" spans="1:5">
      <c r="A4" s="3" t="s">
        <v>2</v>
      </c>
      <c r="B4" s="3"/>
      <c r="C4">
        <f>IF(B4="no aplica","",IF(B4="si",1,0))</f>
        <v>0</v>
      </c>
    </row>
    <row r="5" spans="1:5" ht="30">
      <c r="A5" s="1" t="s">
        <v>4</v>
      </c>
      <c r="B5" s="3"/>
      <c r="E5" t="s">
        <v>81</v>
      </c>
    </row>
    <row r="6" spans="1:5">
      <c r="A6" s="3" t="s">
        <v>5</v>
      </c>
      <c r="B6" s="3" t="s">
        <v>95</v>
      </c>
      <c r="C6">
        <f t="shared" ref="C6:C8" si="0">IF(B6="no aplica","",IF(B6="si",1,0))</f>
        <v>1</v>
      </c>
      <c r="E6" t="s">
        <v>82</v>
      </c>
    </row>
    <row r="7" spans="1:5">
      <c r="A7" s="3" t="s">
        <v>6</v>
      </c>
      <c r="B7" s="3" t="s">
        <v>81</v>
      </c>
      <c r="C7">
        <f t="shared" si="0"/>
        <v>1</v>
      </c>
      <c r="E7" t="s">
        <v>88</v>
      </c>
    </row>
    <row r="8" spans="1:5">
      <c r="A8" s="3" t="s">
        <v>7</v>
      </c>
      <c r="B8" s="3" t="s">
        <v>81</v>
      </c>
      <c r="C8">
        <f t="shared" si="0"/>
        <v>1</v>
      </c>
    </row>
    <row r="9" spans="1:5" ht="30">
      <c r="A9" s="1" t="s">
        <v>8</v>
      </c>
      <c r="B9" s="3"/>
      <c r="C9" t="str">
        <f t="shared" ref="C9:C43" si="1">IF(B9="","",IF(B9="si",1,0))</f>
        <v/>
      </c>
    </row>
    <row r="10" spans="1:5">
      <c r="A10" s="3" t="s">
        <v>9</v>
      </c>
      <c r="B10" s="3" t="s">
        <v>81</v>
      </c>
      <c r="C10">
        <f t="shared" ref="C10:C12" si="2">IF(B10="no aplica","",IF(B10="si",1,0))</f>
        <v>1</v>
      </c>
    </row>
    <row r="11" spans="1:5">
      <c r="A11" s="3" t="s">
        <v>11</v>
      </c>
      <c r="B11" s="3" t="s">
        <v>81</v>
      </c>
      <c r="C11">
        <f t="shared" si="2"/>
        <v>1</v>
      </c>
    </row>
    <row r="12" spans="1:5">
      <c r="A12" s="3" t="s">
        <v>10</v>
      </c>
      <c r="B12" s="3" t="s">
        <v>81</v>
      </c>
      <c r="C12">
        <f t="shared" si="2"/>
        <v>1</v>
      </c>
    </row>
    <row r="13" spans="1:5" ht="30">
      <c r="A13" s="1" t="s">
        <v>12</v>
      </c>
      <c r="B13" s="3"/>
      <c r="C13" t="str">
        <f t="shared" si="1"/>
        <v/>
      </c>
    </row>
    <row r="14" spans="1:5">
      <c r="A14" s="3" t="s">
        <v>13</v>
      </c>
      <c r="B14" s="3" t="s">
        <v>81</v>
      </c>
      <c r="C14">
        <f t="shared" ref="C14:C15" si="3">IF(B14="no aplica","",IF(B14="si",1,0))</f>
        <v>1</v>
      </c>
    </row>
    <row r="15" spans="1:5">
      <c r="A15" s="3" t="s">
        <v>14</v>
      </c>
      <c r="B15" s="3" t="s">
        <v>81</v>
      </c>
      <c r="C15">
        <f t="shared" si="3"/>
        <v>1</v>
      </c>
    </row>
    <row r="16" spans="1:5">
      <c r="A16" s="2" t="s">
        <v>15</v>
      </c>
      <c r="B16" s="3"/>
      <c r="C16" t="str">
        <f t="shared" si="1"/>
        <v/>
      </c>
    </row>
    <row r="17" spans="1:3">
      <c r="A17" s="5" t="s">
        <v>16</v>
      </c>
      <c r="B17" s="3"/>
      <c r="C17" t="str">
        <f t="shared" si="1"/>
        <v/>
      </c>
    </row>
    <row r="18" spans="1:3">
      <c r="A18" s="5" t="s">
        <v>17</v>
      </c>
      <c r="B18" s="3"/>
      <c r="C18" t="str">
        <f t="shared" si="1"/>
        <v/>
      </c>
    </row>
    <row r="19" spans="1:3">
      <c r="A19" s="3" t="s">
        <v>18</v>
      </c>
      <c r="B19" s="3" t="s">
        <v>81</v>
      </c>
      <c r="C19">
        <f t="shared" ref="C19:C20" si="4">IF(B19="no aplica","",IF(B19="si",1,0))</f>
        <v>1</v>
      </c>
    </row>
    <row r="20" spans="1:3">
      <c r="A20" s="3" t="s">
        <v>19</v>
      </c>
      <c r="B20" s="3" t="s">
        <v>81</v>
      </c>
      <c r="C20">
        <f t="shared" si="4"/>
        <v>1</v>
      </c>
    </row>
    <row r="21" spans="1:3">
      <c r="A21" s="5" t="s">
        <v>20</v>
      </c>
      <c r="B21" s="3"/>
      <c r="C21" t="str">
        <f t="shared" si="1"/>
        <v/>
      </c>
    </row>
    <row r="22" spans="1:3">
      <c r="A22" s="3" t="s">
        <v>21</v>
      </c>
      <c r="B22" s="3" t="s">
        <v>81</v>
      </c>
      <c r="C22">
        <f t="shared" ref="C22:C23" si="5">IF(B22="no aplica","",IF(B22="si",1,0))</f>
        <v>1</v>
      </c>
    </row>
    <row r="23" spans="1:3">
      <c r="A23" s="3" t="s">
        <v>22</v>
      </c>
      <c r="B23" s="3" t="s">
        <v>81</v>
      </c>
      <c r="C23">
        <f t="shared" si="5"/>
        <v>1</v>
      </c>
    </row>
    <row r="24" spans="1:3">
      <c r="A24" s="5" t="s">
        <v>23</v>
      </c>
      <c r="B24" s="3"/>
      <c r="C24" t="str">
        <f t="shared" si="1"/>
        <v/>
      </c>
    </row>
    <row r="25" spans="1:3">
      <c r="A25" s="3" t="s">
        <v>24</v>
      </c>
      <c r="B25" s="3" t="s">
        <v>81</v>
      </c>
      <c r="C25">
        <f>IF(B25="no aplica","",IF(B25="si",1,0))</f>
        <v>1</v>
      </c>
    </row>
    <row r="26" spans="1:3">
      <c r="A26" s="5" t="s">
        <v>25</v>
      </c>
      <c r="B26" s="3"/>
      <c r="C26" t="str">
        <f t="shared" si="1"/>
        <v/>
      </c>
    </row>
    <row r="27" spans="1:3">
      <c r="A27" s="3" t="s">
        <v>26</v>
      </c>
      <c r="B27" s="3" t="s">
        <v>81</v>
      </c>
      <c r="C27">
        <f t="shared" ref="C27:C30" si="6">IF(B27="no aplica","",IF(B27="si",1,0))</f>
        <v>1</v>
      </c>
    </row>
    <row r="28" spans="1:3">
      <c r="A28" s="3" t="s">
        <v>27</v>
      </c>
      <c r="B28" s="3" t="s">
        <v>81</v>
      </c>
      <c r="C28">
        <f t="shared" si="6"/>
        <v>1</v>
      </c>
    </row>
    <row r="29" spans="1:3">
      <c r="A29" s="3" t="s">
        <v>28</v>
      </c>
      <c r="B29" s="3" t="s">
        <v>81</v>
      </c>
      <c r="C29">
        <f t="shared" si="6"/>
        <v>1</v>
      </c>
    </row>
    <row r="30" spans="1:3">
      <c r="A30" s="3" t="s">
        <v>29</v>
      </c>
      <c r="B30" s="3" t="s">
        <v>81</v>
      </c>
      <c r="C30">
        <f t="shared" si="6"/>
        <v>1</v>
      </c>
    </row>
    <row r="31" spans="1:3">
      <c r="A31" s="2" t="s">
        <v>30</v>
      </c>
      <c r="B31" s="3"/>
      <c r="C31" t="str">
        <f t="shared" si="1"/>
        <v/>
      </c>
    </row>
    <row r="32" spans="1:3">
      <c r="A32" s="5" t="s">
        <v>31</v>
      </c>
      <c r="B32" s="3"/>
      <c r="C32" t="str">
        <f t="shared" si="1"/>
        <v/>
      </c>
    </row>
    <row r="33" spans="1:3" ht="18">
      <c r="A33" s="6" t="s">
        <v>52</v>
      </c>
      <c r="B33" s="3"/>
      <c r="C33" t="str">
        <f t="shared" si="1"/>
        <v/>
      </c>
    </row>
    <row r="34" spans="1:3">
      <c r="A34" s="3" t="s">
        <v>32</v>
      </c>
      <c r="B34" s="3" t="s">
        <v>81</v>
      </c>
      <c r="C34">
        <f>IF(B34="no aplica","",IF(B34="si",1,0))</f>
        <v>1</v>
      </c>
    </row>
    <row r="35" spans="1:3">
      <c r="A35" s="5" t="s">
        <v>33</v>
      </c>
      <c r="B35" s="3"/>
      <c r="C35" t="str">
        <f t="shared" si="1"/>
        <v/>
      </c>
    </row>
    <row r="36" spans="1:3">
      <c r="A36" s="3" t="s">
        <v>34</v>
      </c>
      <c r="B36" s="3" t="s">
        <v>81</v>
      </c>
      <c r="C36">
        <f t="shared" ref="C36:C37" si="7">IF(B36="no aplica","",IF(B36="si",1,0))</f>
        <v>1</v>
      </c>
    </row>
    <row r="37" spans="1:3">
      <c r="A37" s="3" t="s">
        <v>35</v>
      </c>
      <c r="B37" s="3" t="s">
        <v>81</v>
      </c>
      <c r="C37">
        <f t="shared" si="7"/>
        <v>1</v>
      </c>
    </row>
    <row r="38" spans="1:3">
      <c r="A38" s="5" t="s">
        <v>36</v>
      </c>
      <c r="B38" s="3"/>
      <c r="C38" t="str">
        <f t="shared" si="1"/>
        <v/>
      </c>
    </row>
    <row r="39" spans="1:3">
      <c r="A39" s="3" t="s">
        <v>37</v>
      </c>
      <c r="B39" s="3" t="s">
        <v>81</v>
      </c>
      <c r="C39">
        <f t="shared" ref="C39:C40" si="8">IF(B39="no aplica","",IF(B39="si",1,0))</f>
        <v>1</v>
      </c>
    </row>
    <row r="40" spans="1:3">
      <c r="A40" s="3" t="s">
        <v>38</v>
      </c>
      <c r="B40" s="3" t="s">
        <v>81</v>
      </c>
      <c r="C40">
        <f t="shared" si="8"/>
        <v>1</v>
      </c>
    </row>
    <row r="41" spans="1:3">
      <c r="A41" s="2" t="s">
        <v>39</v>
      </c>
      <c r="B41" s="3"/>
      <c r="C41" t="str">
        <f t="shared" si="1"/>
        <v/>
      </c>
    </row>
    <row r="42" spans="1:3" ht="30">
      <c r="A42" s="1" t="s">
        <v>40</v>
      </c>
      <c r="B42" s="3"/>
      <c r="C42" t="str">
        <f t="shared" si="1"/>
        <v/>
      </c>
    </row>
    <row r="43" spans="1:3" ht="29.25" customHeight="1">
      <c r="A43" s="1" t="s">
        <v>41</v>
      </c>
      <c r="B43" s="3"/>
      <c r="C43" t="str">
        <f t="shared" si="1"/>
        <v/>
      </c>
    </row>
    <row r="44" spans="1:3">
      <c r="A44" s="3" t="s">
        <v>42</v>
      </c>
      <c r="B44" s="3" t="s">
        <v>81</v>
      </c>
      <c r="C44">
        <f t="shared" ref="C44:C45" si="9">IF(B44="no aplica","",IF(B44="si",1,0))</f>
        <v>1</v>
      </c>
    </row>
    <row r="45" spans="1:3">
      <c r="A45" s="3" t="s">
        <v>43</v>
      </c>
      <c r="B45" s="3" t="s">
        <v>81</v>
      </c>
      <c r="C45">
        <f t="shared" si="9"/>
        <v>1</v>
      </c>
    </row>
    <row r="46" spans="1:3">
      <c r="B46" s="8" t="s">
        <v>83</v>
      </c>
      <c r="C46" s="9">
        <f>((COUNTIF(C6:C45,"1")/COUNT(C6:C45)))</f>
        <v>1</v>
      </c>
    </row>
  </sheetData>
  <dataValidations count="1">
    <dataValidation type="list" allowBlank="1" showInputMessage="1" showErrorMessage="1" sqref="B6:B8 B4 B44:B45 B39:B40 B36:B37 B34 B27:B30 B25 B22:B23 B19:B20 B14:B15 B10:B12" xr:uid="{00000000-0002-0000-0100-000000000000}">
      <formula1>$E$5:$E$7</formula1>
    </dataValidation>
  </dataValidations>
  <pageMargins left="0.7" right="0.7" top="0.75" bottom="0.75" header="0.3" footer="0.3"/>
  <pageSetup orientation="portrait"/>
  <ignoredErrors>
    <ignoredError sqref="C9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1:E26"/>
  <sheetViews>
    <sheetView workbookViewId="0">
      <selection activeCell="B26" sqref="B26"/>
    </sheetView>
  </sheetViews>
  <sheetFormatPr baseColWidth="10" defaultColWidth="0" defaultRowHeight="15" zeroHeight="1"/>
  <cols>
    <col min="1" max="1" width="106.140625" bestFit="1" customWidth="1"/>
    <col min="2" max="4" width="11.42578125" customWidth="1"/>
    <col min="5" max="16384" width="11.42578125" hidden="1"/>
  </cols>
  <sheetData>
    <row r="1" spans="1:5">
      <c r="A1" s="2" t="s">
        <v>0</v>
      </c>
      <c r="B1" s="3"/>
    </row>
    <row r="2" spans="1:5" ht="45">
      <c r="A2" s="1" t="s">
        <v>3</v>
      </c>
      <c r="B2" s="3"/>
    </row>
    <row r="3" spans="1:5">
      <c r="A3" s="3"/>
      <c r="B3" s="4" t="s">
        <v>1</v>
      </c>
    </row>
    <row r="4" spans="1:5" ht="30">
      <c r="A4" s="1" t="s">
        <v>4</v>
      </c>
      <c r="B4" s="3"/>
      <c r="E4" t="s">
        <v>81</v>
      </c>
    </row>
    <row r="5" spans="1:5">
      <c r="A5" s="3" t="s">
        <v>44</v>
      </c>
      <c r="B5" s="3" t="s">
        <v>81</v>
      </c>
      <c r="C5">
        <f>IF(B5="no aplica","",IF(B5="si",1,0))</f>
        <v>1</v>
      </c>
      <c r="E5" t="s">
        <v>82</v>
      </c>
    </row>
    <row r="6" spans="1:5">
      <c r="A6" s="3" t="s">
        <v>45</v>
      </c>
      <c r="B6" s="3" t="s">
        <v>81</v>
      </c>
      <c r="C6">
        <f>IF(B6="no aplica","",IF(B6="si",1,0))</f>
        <v>1</v>
      </c>
      <c r="E6" t="s">
        <v>88</v>
      </c>
    </row>
    <row r="7" spans="1:5" ht="30">
      <c r="A7" s="1" t="s">
        <v>12</v>
      </c>
      <c r="B7" s="3"/>
    </row>
    <row r="8" spans="1:5">
      <c r="A8" s="3" t="s">
        <v>46</v>
      </c>
      <c r="B8" s="3" t="s">
        <v>81</v>
      </c>
      <c r="C8">
        <f t="shared" ref="C8:C10" si="0">IF(B8="no aplica","",IF(B8="si",1,0))</f>
        <v>1</v>
      </c>
    </row>
    <row r="9" spans="1:5">
      <c r="A9" s="3" t="s">
        <v>47</v>
      </c>
      <c r="B9" s="3" t="s">
        <v>81</v>
      </c>
      <c r="C9">
        <f t="shared" si="0"/>
        <v>1</v>
      </c>
    </row>
    <row r="10" spans="1:5">
      <c r="A10" s="3" t="s">
        <v>48</v>
      </c>
      <c r="B10" s="3" t="s">
        <v>81</v>
      </c>
      <c r="C10">
        <f t="shared" si="0"/>
        <v>1</v>
      </c>
    </row>
    <row r="11" spans="1:5">
      <c r="A11" s="2" t="s">
        <v>15</v>
      </c>
      <c r="B11" s="3"/>
    </row>
    <row r="12" spans="1:5">
      <c r="A12" s="5" t="s">
        <v>16</v>
      </c>
      <c r="B12" s="3"/>
    </row>
    <row r="13" spans="1:5">
      <c r="A13" s="5" t="s">
        <v>25</v>
      </c>
      <c r="B13" s="3"/>
    </row>
    <row r="14" spans="1:5">
      <c r="A14" s="7" t="s">
        <v>49</v>
      </c>
      <c r="B14" s="3" t="s">
        <v>81</v>
      </c>
      <c r="C14">
        <f t="shared" ref="C14:C16" si="1">IF(B14="no aplica","",IF(B14="si",1,0))</f>
        <v>1</v>
      </c>
    </row>
    <row r="15" spans="1:5">
      <c r="A15" s="7" t="s">
        <v>50</v>
      </c>
      <c r="B15" s="3" t="s">
        <v>81</v>
      </c>
      <c r="C15">
        <f t="shared" si="1"/>
        <v>1</v>
      </c>
    </row>
    <row r="16" spans="1:5">
      <c r="A16" s="7" t="s">
        <v>51</v>
      </c>
      <c r="B16" s="3" t="s">
        <v>81</v>
      </c>
      <c r="C16">
        <f t="shared" si="1"/>
        <v>1</v>
      </c>
    </row>
    <row r="17" spans="1:4">
      <c r="A17" s="2" t="s">
        <v>30</v>
      </c>
      <c r="B17" s="3"/>
    </row>
    <row r="18" spans="1:4">
      <c r="A18" s="5" t="s">
        <v>31</v>
      </c>
      <c r="B18" s="3"/>
    </row>
    <row r="19" spans="1:4" ht="18">
      <c r="A19" s="6" t="s">
        <v>52</v>
      </c>
      <c r="B19" s="3"/>
    </row>
    <row r="20" spans="1:4">
      <c r="A20" s="7" t="s">
        <v>53</v>
      </c>
      <c r="B20" s="3" t="s">
        <v>81</v>
      </c>
      <c r="C20">
        <f t="shared" ref="C20" si="2">IF(B20="no aplica","",IF(B20="si",1,0))</f>
        <v>1</v>
      </c>
    </row>
    <row r="21" spans="1:4">
      <c r="A21" s="5" t="s">
        <v>33</v>
      </c>
      <c r="B21" s="3"/>
    </row>
    <row r="22" spans="1:4">
      <c r="A22" s="7" t="s">
        <v>54</v>
      </c>
      <c r="B22" s="3" t="s">
        <v>81</v>
      </c>
      <c r="C22">
        <f t="shared" ref="C22:C25" si="3">IF(B22="no aplica","",IF(B22="si",1,0))</f>
        <v>1</v>
      </c>
    </row>
    <row r="23" spans="1:4">
      <c r="A23" s="5" t="s">
        <v>36</v>
      </c>
      <c r="B23" s="3"/>
    </row>
    <row r="24" spans="1:4">
      <c r="A24" s="7" t="s">
        <v>55</v>
      </c>
      <c r="B24" s="3" t="s">
        <v>82</v>
      </c>
      <c r="C24">
        <f t="shared" si="3"/>
        <v>0</v>
      </c>
    </row>
    <row r="25" spans="1:4">
      <c r="A25" s="7" t="s">
        <v>56</v>
      </c>
      <c r="B25" s="3" t="s">
        <v>82</v>
      </c>
      <c r="C25">
        <f t="shared" si="3"/>
        <v>0</v>
      </c>
    </row>
    <row r="26" spans="1:4">
      <c r="B26" s="19" t="s">
        <v>83</v>
      </c>
      <c r="C26" s="9">
        <f>((COUNTIF(C5:C25,"1")/COUNT(C5:C25)))</f>
        <v>0.83333333333333337</v>
      </c>
      <c r="D26">
        <f>IF(C26=12,"Aprobó",(C26/12)*100)</f>
        <v>6.9444444444444446</v>
      </c>
    </row>
  </sheetData>
  <dataValidations count="1">
    <dataValidation type="list" allowBlank="1" showInputMessage="1" showErrorMessage="1" sqref="B5:B6 B8:B10 B14:B16 B20 B22 B24:B25" xr:uid="{00000000-0002-0000-0200-000000000000}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40"/>
  <sheetViews>
    <sheetView topLeftCell="A28" workbookViewId="0">
      <selection activeCell="B40" sqref="B40"/>
    </sheetView>
  </sheetViews>
  <sheetFormatPr baseColWidth="10" defaultColWidth="0" defaultRowHeight="15" zeroHeight="1"/>
  <cols>
    <col min="1" max="1" width="115.28515625" customWidth="1"/>
    <col min="2" max="4" width="11.42578125" customWidth="1"/>
    <col min="5" max="16384" width="11.42578125" hidden="1"/>
  </cols>
  <sheetData>
    <row r="1" spans="1:5">
      <c r="A1" s="2" t="s">
        <v>0</v>
      </c>
      <c r="B1" s="3"/>
    </row>
    <row r="2" spans="1:5" ht="45">
      <c r="A2" s="1" t="s">
        <v>3</v>
      </c>
      <c r="B2" s="3"/>
    </row>
    <row r="3" spans="1:5">
      <c r="A3" s="3"/>
      <c r="B3" s="4" t="s">
        <v>1</v>
      </c>
    </row>
    <row r="4" spans="1:5" ht="30">
      <c r="A4" s="1" t="s">
        <v>4</v>
      </c>
      <c r="B4" s="3"/>
      <c r="E4" t="s">
        <v>81</v>
      </c>
    </row>
    <row r="5" spans="1:5">
      <c r="A5" s="7" t="s">
        <v>57</v>
      </c>
      <c r="B5" s="3" t="s">
        <v>82</v>
      </c>
      <c r="C5">
        <f>IF(B5="si",1,0)</f>
        <v>0</v>
      </c>
      <c r="E5" t="s">
        <v>82</v>
      </c>
    </row>
    <row r="6" spans="1:5">
      <c r="A6" s="7" t="s">
        <v>58</v>
      </c>
      <c r="B6" s="3" t="s">
        <v>82</v>
      </c>
      <c r="C6">
        <f t="shared" ref="C6:C39" si="0">IF(B6="si",1,0)</f>
        <v>0</v>
      </c>
      <c r="E6" t="s">
        <v>88</v>
      </c>
    </row>
    <row r="7" spans="1:5">
      <c r="A7" s="7" t="s">
        <v>59</v>
      </c>
      <c r="B7" s="3" t="s">
        <v>82</v>
      </c>
      <c r="C7">
        <f t="shared" si="0"/>
        <v>0</v>
      </c>
    </row>
    <row r="8" spans="1:5">
      <c r="A8" s="7" t="s">
        <v>60</v>
      </c>
      <c r="B8" s="3" t="s">
        <v>81</v>
      </c>
      <c r="C8">
        <f t="shared" si="0"/>
        <v>1</v>
      </c>
    </row>
    <row r="9" spans="1:5" ht="30">
      <c r="A9" s="1" t="s">
        <v>12</v>
      </c>
      <c r="B9" s="3"/>
    </row>
    <row r="10" spans="1:5">
      <c r="A10" s="7" t="s">
        <v>61</v>
      </c>
      <c r="B10" s="3" t="s">
        <v>81</v>
      </c>
      <c r="C10">
        <f t="shared" si="0"/>
        <v>1</v>
      </c>
    </row>
    <row r="11" spans="1:5">
      <c r="A11" s="7" t="s">
        <v>62</v>
      </c>
      <c r="B11" s="3" t="s">
        <v>81</v>
      </c>
      <c r="C11">
        <f t="shared" si="0"/>
        <v>1</v>
      </c>
    </row>
    <row r="12" spans="1:5">
      <c r="A12" s="7" t="s">
        <v>63</v>
      </c>
      <c r="B12" s="3" t="s">
        <v>81</v>
      </c>
      <c r="C12">
        <f t="shared" si="0"/>
        <v>1</v>
      </c>
    </row>
    <row r="13" spans="1:5">
      <c r="A13" s="7" t="s">
        <v>64</v>
      </c>
      <c r="B13" s="3" t="s">
        <v>81</v>
      </c>
      <c r="C13">
        <f t="shared" si="0"/>
        <v>1</v>
      </c>
    </row>
    <row r="14" spans="1:5">
      <c r="A14" s="2" t="s">
        <v>15</v>
      </c>
      <c r="B14" s="3"/>
    </row>
    <row r="15" spans="1:5">
      <c r="A15" s="5" t="s">
        <v>16</v>
      </c>
      <c r="B15" s="3"/>
    </row>
    <row r="16" spans="1:5">
      <c r="A16" s="5" t="s">
        <v>17</v>
      </c>
      <c r="B16" s="3"/>
    </row>
    <row r="17" spans="1:3">
      <c r="A17" s="7" t="s">
        <v>65</v>
      </c>
      <c r="B17" s="3" t="s">
        <v>81</v>
      </c>
      <c r="C17">
        <f t="shared" si="0"/>
        <v>1</v>
      </c>
    </row>
    <row r="18" spans="1:3" ht="18">
      <c r="A18" s="6" t="s">
        <v>66</v>
      </c>
      <c r="B18" s="3"/>
    </row>
    <row r="19" spans="1:3">
      <c r="A19" s="7" t="s">
        <v>67</v>
      </c>
      <c r="B19" s="3" t="s">
        <v>81</v>
      </c>
      <c r="C19">
        <f t="shared" si="0"/>
        <v>1</v>
      </c>
    </row>
    <row r="20" spans="1:3">
      <c r="A20" s="7" t="s">
        <v>68</v>
      </c>
      <c r="B20" s="3" t="s">
        <v>82</v>
      </c>
      <c r="C20">
        <f t="shared" si="0"/>
        <v>0</v>
      </c>
    </row>
    <row r="21" spans="1:3">
      <c r="A21" s="7" t="s">
        <v>69</v>
      </c>
      <c r="B21" s="3" t="s">
        <v>82</v>
      </c>
      <c r="C21">
        <f t="shared" si="0"/>
        <v>0</v>
      </c>
    </row>
    <row r="22" spans="1:3">
      <c r="A22" s="5" t="s">
        <v>23</v>
      </c>
      <c r="B22" s="3"/>
    </row>
    <row r="23" spans="1:3">
      <c r="A23" s="7" t="s">
        <v>70</v>
      </c>
      <c r="B23" s="3" t="s">
        <v>82</v>
      </c>
      <c r="C23">
        <f t="shared" si="0"/>
        <v>0</v>
      </c>
    </row>
    <row r="24" spans="1:3">
      <c r="A24" s="5" t="s">
        <v>25</v>
      </c>
      <c r="B24" s="3"/>
    </row>
    <row r="25" spans="1:3">
      <c r="A25" s="7" t="s">
        <v>71</v>
      </c>
      <c r="B25" s="3" t="s">
        <v>81</v>
      </c>
      <c r="C25">
        <f t="shared" si="0"/>
        <v>1</v>
      </c>
    </row>
    <row r="26" spans="1:3">
      <c r="A26" s="7" t="s">
        <v>72</v>
      </c>
      <c r="B26" s="3" t="s">
        <v>82</v>
      </c>
      <c r="C26">
        <f t="shared" si="0"/>
        <v>0</v>
      </c>
    </row>
    <row r="27" spans="1:3">
      <c r="A27" s="7" t="s">
        <v>73</v>
      </c>
      <c r="B27" s="3" t="s">
        <v>81</v>
      </c>
      <c r="C27">
        <f t="shared" si="0"/>
        <v>1</v>
      </c>
    </row>
    <row r="28" spans="1:3">
      <c r="A28" s="2" t="s">
        <v>30</v>
      </c>
      <c r="B28" s="3"/>
    </row>
    <row r="29" spans="1:3">
      <c r="A29" s="5" t="s">
        <v>31</v>
      </c>
      <c r="B29" s="3"/>
    </row>
    <row r="30" spans="1:3" ht="18">
      <c r="A30" s="6" t="s">
        <v>52</v>
      </c>
      <c r="B30" s="3"/>
    </row>
    <row r="31" spans="1:3">
      <c r="A31" s="7" t="s">
        <v>74</v>
      </c>
      <c r="B31" s="3" t="s">
        <v>82</v>
      </c>
      <c r="C31">
        <f t="shared" si="0"/>
        <v>0</v>
      </c>
    </row>
    <row r="32" spans="1:3">
      <c r="A32" s="7" t="s">
        <v>75</v>
      </c>
      <c r="B32" s="3" t="s">
        <v>82</v>
      </c>
      <c r="C32">
        <f t="shared" si="0"/>
        <v>0</v>
      </c>
    </row>
    <row r="33" spans="1:4">
      <c r="A33" s="7" t="s">
        <v>76</v>
      </c>
      <c r="B33" s="3" t="s">
        <v>82</v>
      </c>
      <c r="C33">
        <f t="shared" si="0"/>
        <v>0</v>
      </c>
    </row>
    <row r="34" spans="1:4">
      <c r="A34" s="7" t="s">
        <v>77</v>
      </c>
      <c r="B34" s="3" t="s">
        <v>82</v>
      </c>
      <c r="C34">
        <f t="shared" si="0"/>
        <v>0</v>
      </c>
    </row>
    <row r="35" spans="1:4">
      <c r="A35" s="5" t="s">
        <v>33</v>
      </c>
      <c r="B35" s="3"/>
    </row>
    <row r="36" spans="1:4">
      <c r="A36" s="7" t="s">
        <v>78</v>
      </c>
      <c r="B36" s="3" t="s">
        <v>81</v>
      </c>
      <c r="C36">
        <f t="shared" si="0"/>
        <v>1</v>
      </c>
    </row>
    <row r="37" spans="1:4">
      <c r="A37" s="5" t="s">
        <v>36</v>
      </c>
      <c r="B37" s="3"/>
    </row>
    <row r="38" spans="1:4">
      <c r="A38" s="7" t="s">
        <v>79</v>
      </c>
      <c r="B38" s="3" t="s">
        <v>81</v>
      </c>
      <c r="C38">
        <f t="shared" si="0"/>
        <v>1</v>
      </c>
    </row>
    <row r="39" spans="1:4">
      <c r="A39" s="7" t="s">
        <v>80</v>
      </c>
      <c r="B39" s="3" t="s">
        <v>82</v>
      </c>
      <c r="C39">
        <f t="shared" si="0"/>
        <v>0</v>
      </c>
    </row>
    <row r="40" spans="1:4">
      <c r="B40" s="19" t="s">
        <v>83</v>
      </c>
      <c r="C40" s="9">
        <f>((COUNTIF(C5:C39,"1")/COUNT(C5:C39)))</f>
        <v>0.47826086956521741</v>
      </c>
      <c r="D40">
        <f>IF(C40=23,"Aprobó",(C40/23)*100)</f>
        <v>2.0793950850661624</v>
      </c>
    </row>
  </sheetData>
  <dataValidations count="1">
    <dataValidation type="list" allowBlank="1" showInputMessage="1" showErrorMessage="1" sqref="B5:B8 B10:B13 B17 B19:B21 B23 B25:B27 B31:B34 B36 B38:B39" xr:uid="{00000000-0002-0000-0300-000000000000}">
      <formula1>$E$4:$E$6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de la Entidad</vt:lpstr>
      <vt:lpstr>Nivel A</vt:lpstr>
      <vt:lpstr>Nivel AA</vt:lpstr>
      <vt:lpstr>Nivel AAA</vt:lpstr>
    </vt:vector>
  </TitlesOfParts>
  <Company>Instituto Nacional para Ciegos - INCI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Beltran</dc:creator>
  <cp:lastModifiedBy>Anderson Mendoza</cp:lastModifiedBy>
  <dcterms:created xsi:type="dcterms:W3CDTF">2014-08-12T19:01:22Z</dcterms:created>
  <dcterms:modified xsi:type="dcterms:W3CDTF">2021-01-22T12:20:10Z</dcterms:modified>
</cp:coreProperties>
</file>